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Blad1 (2)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<sst xmlns="http://schemas.openxmlformats.org/spreadsheetml/2006/main" count="158" uniqueCount="36">
  <si>
    <t>Per week</t>
  </si>
  <si>
    <t>Maand</t>
  </si>
  <si>
    <t>Per 4 weken</t>
  </si>
  <si>
    <t>Bedrag</t>
  </si>
  <si>
    <t>perioden</t>
  </si>
  <si>
    <t>totaal</t>
  </si>
  <si>
    <t>30 keer</t>
  </si>
  <si>
    <t>7.5 keer</t>
  </si>
  <si>
    <t>Per 5 weken</t>
  </si>
  <si>
    <t>6 keer</t>
  </si>
  <si>
    <t>8 keer</t>
  </si>
  <si>
    <t>Jaar</t>
  </si>
  <si>
    <t>1 keer</t>
  </si>
  <si>
    <t>korting</t>
  </si>
  <si>
    <t>Trio</t>
  </si>
  <si>
    <t>Dubbel</t>
  </si>
  <si>
    <t>Het bestuur van de Bowling Vereniging Zevenaar.</t>
  </si>
  <si>
    <t>Team:</t>
  </si>
  <si>
    <t>De betaling zal gedaan worden door</t>
  </si>
  <si>
    <t>Naam:</t>
  </si>
  <si>
    <t>Op de volgende wijze:</t>
  </si>
  <si>
    <t>€</t>
  </si>
  <si>
    <r>
      <t xml:space="preserve">Indien er </t>
    </r>
    <r>
      <rPr>
        <b/>
        <u val="single"/>
        <sz val="10"/>
        <rFont val="Arial"/>
        <family val="2"/>
      </rPr>
      <t>per persoon</t>
    </r>
    <r>
      <rPr>
        <sz val="10"/>
        <rFont val="Arial"/>
        <family val="0"/>
      </rPr>
      <t xml:space="preserve"> betaald wordt gelden de volgende bedragen</t>
    </r>
  </si>
  <si>
    <r>
      <t xml:space="preserve">Indien er </t>
    </r>
    <r>
      <rPr>
        <b/>
        <u val="single"/>
        <sz val="10"/>
        <rFont val="Arial"/>
        <family val="2"/>
      </rPr>
      <t>per volledig team</t>
    </r>
    <r>
      <rPr>
        <sz val="10"/>
        <rFont val="Arial"/>
        <family val="0"/>
      </rPr>
      <t xml:space="preserve"> betaald wordt gelden de volgende bedragen</t>
    </r>
  </si>
  <si>
    <t>Viermans</t>
  </si>
  <si>
    <t>trio en dubbels</t>
  </si>
  <si>
    <t>Maadag/dinsdag vroeg/donderdag</t>
  </si>
  <si>
    <t>Dinsdag laat</t>
  </si>
  <si>
    <t xml:space="preserve">Alle betalingen per bank op rekening NL60 RABO 0171627768 tav </t>
  </si>
  <si>
    <t>Bowling vereniging Zevenaar.</t>
  </si>
  <si>
    <t xml:space="preserve">     Speelgeld Bowling Vereniging Zevenaar  2021-2022                     </t>
  </si>
  <si>
    <t>Kosten per persoon per week € 10,50</t>
  </si>
  <si>
    <t>Kosten per persoon per week € 10,40 viermans en dubbels</t>
  </si>
  <si>
    <t>Kosten per persoon per week € 11,10</t>
  </si>
  <si>
    <t>Kosten per persoon per week € 11,00 viermans en dubbels</t>
  </si>
  <si>
    <t>Speelgeld Bowling Vereiging Zevenaar 2022-2023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</si>
</sst>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2"/>
      <color indexed="8"/>
      <name val="Arial Black"/>
      <family val="2"/>
    </font>
    <font>
      <sz val="12"/>
      <color indexed="9"/>
      <name val="Arial Black"/>
      <family val="2"/>
    </font>
    <font>
      <b/>
      <sz val="12"/>
      <color indexed="52"/>
      <name val="Arial Black"/>
      <family val="2"/>
    </font>
    <font>
      <b/>
      <sz val="12"/>
      <color indexed="9"/>
      <name val="Arial Black"/>
      <family val="2"/>
    </font>
    <font>
      <sz val="12"/>
      <color indexed="52"/>
      <name val="Arial Black"/>
      <family val="2"/>
    </font>
    <font>
      <sz val="12"/>
      <color indexed="17"/>
      <name val="Arial Black"/>
      <family val="2"/>
    </font>
    <font>
      <sz val="12"/>
      <color indexed="62"/>
      <name val="Arial Black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2"/>
      <color indexed="60"/>
      <name val="Arial Black"/>
      <family val="2"/>
    </font>
    <font>
      <sz val="12"/>
      <color indexed="20"/>
      <name val="Arial Black"/>
      <family val="2"/>
    </font>
    <font>
      <b/>
      <sz val="18"/>
      <color indexed="56"/>
      <name val="Cambria"/>
      <family val="2"/>
    </font>
    <font>
      <b/>
      <sz val="12"/>
      <color indexed="8"/>
      <name val="Arial Black"/>
      <family val="2"/>
    </font>
    <font>
      <b/>
      <sz val="12"/>
      <color indexed="63"/>
      <name val="Arial Black"/>
      <family val="2"/>
    </font>
    <font>
      <i/>
      <sz val="12"/>
      <color indexed="23"/>
      <name val="Arial Black"/>
      <family val="2"/>
    </font>
    <font>
      <sz val="12"/>
      <color indexed="10"/>
      <name val="Arial Black"/>
      <family val="2"/>
    </font>
    <font>
      <sz val="16"/>
      <name val="Arial"/>
      <family val="2"/>
    </font>
    <font>
      <sz val="12"/>
      <color theme="1"/>
      <name val="Arial Black"/>
      <family val="2"/>
    </font>
    <font>
      <sz val="12"/>
      <color theme="0"/>
      <name val="Arial Black"/>
      <family val="2"/>
    </font>
    <font>
      <b/>
      <sz val="12"/>
      <color rgb="FFFA7D00"/>
      <name val="Arial Black"/>
      <family val="2"/>
    </font>
    <font>
      <b/>
      <sz val="12"/>
      <color theme="0"/>
      <name val="Arial Black"/>
      <family val="2"/>
    </font>
    <font>
      <sz val="12"/>
      <color rgb="FFFA7D00"/>
      <name val="Arial Black"/>
      <family val="2"/>
    </font>
    <font>
      <sz val="12"/>
      <color rgb="FF006100"/>
      <name val="Arial Black"/>
      <family val="2"/>
    </font>
    <font>
      <sz val="12"/>
      <color rgb="FF3F3F76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2"/>
      <color rgb="FF9C6500"/>
      <name val="Arial Black"/>
      <family val="2"/>
    </font>
    <font>
      <sz val="12"/>
      <color rgb="FF9C0006"/>
      <name val="Arial Black"/>
      <family val="2"/>
    </font>
    <font>
      <b/>
      <sz val="18"/>
      <color theme="3"/>
      <name val="Cambria"/>
      <family val="2"/>
    </font>
    <font>
      <b/>
      <sz val="12"/>
      <color theme="1"/>
      <name val="Arial Black"/>
      <family val="2"/>
    </font>
    <font>
      <b/>
      <sz val="12"/>
      <color rgb="FF3F3F3F"/>
      <name val="Arial Black"/>
      <family val="2"/>
    </font>
    <font>
      <i/>
      <sz val="12"/>
      <color rgb="FF7F7F7F"/>
      <name val="Arial Black"/>
      <family val="2"/>
    </font>
    <font>
      <sz val="12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11.28125" style="0" customWidth="1"/>
    <col min="2" max="2" width="10.28125" style="0" bestFit="1" customWidth="1"/>
    <col min="3" max="3" width="10.28125" style="0" customWidth="1"/>
    <col min="6" max="6" width="10.28125" style="0" bestFit="1" customWidth="1"/>
  </cols>
  <sheetData>
    <row r="1" spans="1:9" ht="20.25">
      <c r="A1" s="5" t="s">
        <v>30</v>
      </c>
      <c r="B1" s="5"/>
      <c r="C1" s="5"/>
      <c r="D1" s="5"/>
      <c r="E1" s="5"/>
      <c r="F1" s="5"/>
      <c r="G1" s="5"/>
      <c r="H1" s="5"/>
      <c r="I1" s="5"/>
    </row>
    <row r="3" ht="12.75">
      <c r="A3" s="2" t="s">
        <v>28</v>
      </c>
    </row>
    <row r="4" ht="12.75">
      <c r="A4" t="s">
        <v>29</v>
      </c>
    </row>
    <row r="5" ht="12.75">
      <c r="A5" t="s">
        <v>22</v>
      </c>
    </row>
    <row r="7" ht="12.75">
      <c r="A7" t="s">
        <v>31</v>
      </c>
    </row>
    <row r="9" spans="2:6" ht="12.75">
      <c r="B9" t="s">
        <v>3</v>
      </c>
      <c r="D9" t="s">
        <v>4</v>
      </c>
      <c r="E9" t="s">
        <v>13</v>
      </c>
      <c r="F9" t="s">
        <v>5</v>
      </c>
    </row>
    <row r="10" spans="1:6" ht="12.75">
      <c r="A10" t="s">
        <v>0</v>
      </c>
      <c r="B10" s="1">
        <v>10.5</v>
      </c>
      <c r="D10" t="s">
        <v>6</v>
      </c>
      <c r="F10" s="1">
        <f>30*B10</f>
        <v>315</v>
      </c>
    </row>
    <row r="11" spans="1:6" ht="12.75">
      <c r="A11" t="s">
        <v>2</v>
      </c>
      <c r="B11" s="1">
        <f>4*B10</f>
        <v>42</v>
      </c>
      <c r="D11" t="s">
        <v>7</v>
      </c>
      <c r="F11" s="1">
        <f>7.5*B11</f>
        <v>315</v>
      </c>
    </row>
    <row r="12" spans="1:6" ht="12.75">
      <c r="A12" t="s">
        <v>8</v>
      </c>
      <c r="B12" s="1">
        <f>5*B10</f>
        <v>52.5</v>
      </c>
      <c r="D12" t="s">
        <v>9</v>
      </c>
      <c r="F12" s="1">
        <f>6*B12</f>
        <v>315</v>
      </c>
    </row>
    <row r="13" spans="1:6" ht="12.75">
      <c r="A13" t="s">
        <v>1</v>
      </c>
      <c r="B13" s="1">
        <f>30*B10/8</f>
        <v>39.375</v>
      </c>
      <c r="D13" t="s">
        <v>10</v>
      </c>
      <c r="F13" s="1">
        <f>8*B13</f>
        <v>315</v>
      </c>
    </row>
    <row r="14" spans="1:6" ht="12.75">
      <c r="A14" t="s">
        <v>11</v>
      </c>
      <c r="B14" s="1">
        <f>30*B10</f>
        <v>315</v>
      </c>
      <c r="D14" t="s">
        <v>12</v>
      </c>
      <c r="E14" s="1">
        <v>5</v>
      </c>
      <c r="F14" s="1">
        <f>+B14-E14</f>
        <v>310</v>
      </c>
    </row>
    <row r="16" ht="12.75">
      <c r="A16" t="s">
        <v>23</v>
      </c>
    </row>
    <row r="18" spans="1:4" ht="12.75">
      <c r="A18" t="s">
        <v>32</v>
      </c>
      <c r="D18" t="s">
        <v>25</v>
      </c>
    </row>
    <row r="20" spans="1:6" ht="12.75" hidden="1">
      <c r="A20" s="2" t="s">
        <v>24</v>
      </c>
      <c r="B20" t="s">
        <v>3</v>
      </c>
      <c r="D20" t="s">
        <v>4</v>
      </c>
      <c r="E20" t="s">
        <v>13</v>
      </c>
      <c r="F20" t="s">
        <v>5</v>
      </c>
    </row>
    <row r="21" spans="1:6" ht="12.75" hidden="1">
      <c r="A21" t="s">
        <v>0</v>
      </c>
      <c r="B21" s="1">
        <f>4*10.1</f>
        <v>40.4</v>
      </c>
      <c r="D21" t="s">
        <v>6</v>
      </c>
      <c r="F21" s="1">
        <f>30*B21</f>
        <v>1212</v>
      </c>
    </row>
    <row r="22" spans="1:6" ht="12.75" hidden="1">
      <c r="A22" t="s">
        <v>2</v>
      </c>
      <c r="B22" s="1">
        <f>4*B21</f>
        <v>161.6</v>
      </c>
      <c r="D22" t="s">
        <v>7</v>
      </c>
      <c r="F22" s="1">
        <f>7.5*B22</f>
        <v>1212</v>
      </c>
    </row>
    <row r="23" spans="1:6" ht="12.75" hidden="1">
      <c r="A23" t="s">
        <v>8</v>
      </c>
      <c r="B23" s="1">
        <f>5*B21</f>
        <v>202</v>
      </c>
      <c r="D23" t="s">
        <v>9</v>
      </c>
      <c r="F23" s="1">
        <f>6*B23</f>
        <v>1212</v>
      </c>
    </row>
    <row r="24" spans="1:6" ht="12.75" hidden="1">
      <c r="A24" t="s">
        <v>1</v>
      </c>
      <c r="B24" s="1">
        <f>30*B21/8</f>
        <v>151.5</v>
      </c>
      <c r="D24" t="s">
        <v>10</v>
      </c>
      <c r="F24" s="1">
        <f>8*B24</f>
        <v>1212</v>
      </c>
    </row>
    <row r="25" spans="1:6" ht="12.75" hidden="1">
      <c r="A25" t="s">
        <v>11</v>
      </c>
      <c r="B25" s="1">
        <f>30*B21</f>
        <v>1212</v>
      </c>
      <c r="D25" t="s">
        <v>12</v>
      </c>
      <c r="E25" s="1">
        <v>20</v>
      </c>
      <c r="F25" s="1">
        <f>+B25-E25</f>
        <v>1192</v>
      </c>
    </row>
    <row r="26" ht="12.75">
      <c r="A26" s="2" t="s">
        <v>26</v>
      </c>
    </row>
    <row r="27" spans="1:6" ht="12.75">
      <c r="A27" s="2" t="s">
        <v>14</v>
      </c>
      <c r="B27" t="s">
        <v>3</v>
      </c>
      <c r="D27" t="s">
        <v>4</v>
      </c>
      <c r="E27" t="s">
        <v>13</v>
      </c>
      <c r="F27" t="s">
        <v>5</v>
      </c>
    </row>
    <row r="28" spans="1:6" ht="12.75">
      <c r="A28" t="s">
        <v>0</v>
      </c>
      <c r="B28" s="1">
        <f>3*10.4</f>
        <v>31.200000000000003</v>
      </c>
      <c r="D28" t="s">
        <v>6</v>
      </c>
      <c r="F28" s="1">
        <f>30*B28</f>
        <v>936.0000000000001</v>
      </c>
    </row>
    <row r="29" spans="1:6" ht="12.75">
      <c r="A29" t="s">
        <v>2</v>
      </c>
      <c r="B29" s="1">
        <f>4*B28</f>
        <v>124.80000000000001</v>
      </c>
      <c r="D29" t="s">
        <v>7</v>
      </c>
      <c r="F29" s="1">
        <f>7.5*B29</f>
        <v>936.0000000000001</v>
      </c>
    </row>
    <row r="30" spans="1:6" ht="12.75">
      <c r="A30" t="s">
        <v>8</v>
      </c>
      <c r="B30" s="1">
        <f>5*B28</f>
        <v>156</v>
      </c>
      <c r="D30" t="s">
        <v>9</v>
      </c>
      <c r="F30" s="1">
        <f>6*B30</f>
        <v>936</v>
      </c>
    </row>
    <row r="31" spans="1:6" ht="12.75">
      <c r="A31" t="s">
        <v>1</v>
      </c>
      <c r="B31" s="1">
        <f>30*B28/8</f>
        <v>117.00000000000001</v>
      </c>
      <c r="D31" t="s">
        <v>10</v>
      </c>
      <c r="F31" s="1">
        <f>8*B31</f>
        <v>936.0000000000001</v>
      </c>
    </row>
    <row r="32" spans="1:6" ht="12.75">
      <c r="A32" t="s">
        <v>11</v>
      </c>
      <c r="B32" s="1">
        <f>30*B28</f>
        <v>936.0000000000001</v>
      </c>
      <c r="D32" t="s">
        <v>12</v>
      </c>
      <c r="E32" s="1">
        <v>15</v>
      </c>
      <c r="F32" s="1">
        <f>+B32-E32</f>
        <v>921.0000000000001</v>
      </c>
    </row>
    <row r="33" spans="2:6" ht="12.75">
      <c r="B33" s="1"/>
      <c r="E33" s="1"/>
      <c r="F33" s="1"/>
    </row>
    <row r="34" ht="12.75">
      <c r="A34" s="2" t="s">
        <v>27</v>
      </c>
    </row>
    <row r="35" spans="1:6" ht="12.75">
      <c r="A35" s="2" t="s">
        <v>15</v>
      </c>
      <c r="B35" t="s">
        <v>3</v>
      </c>
      <c r="D35" t="s">
        <v>4</v>
      </c>
      <c r="E35" t="s">
        <v>13</v>
      </c>
      <c r="F35" t="s">
        <v>5</v>
      </c>
    </row>
    <row r="36" spans="1:6" ht="12.75">
      <c r="A36" t="s">
        <v>0</v>
      </c>
      <c r="B36" s="1">
        <f>2*10.4</f>
        <v>20.8</v>
      </c>
      <c r="D36" t="s">
        <v>6</v>
      </c>
      <c r="F36" s="1">
        <f>30*B36</f>
        <v>624</v>
      </c>
    </row>
    <row r="37" spans="1:6" ht="12.75">
      <c r="A37" t="s">
        <v>2</v>
      </c>
      <c r="B37" s="1">
        <f>4*B36</f>
        <v>83.2</v>
      </c>
      <c r="D37" t="s">
        <v>7</v>
      </c>
      <c r="F37" s="1">
        <f>7.5*B37</f>
        <v>624</v>
      </c>
    </row>
    <row r="38" spans="1:6" ht="12.75">
      <c r="A38" t="s">
        <v>8</v>
      </c>
      <c r="B38" s="1">
        <f>5*B36</f>
        <v>104</v>
      </c>
      <c r="D38" t="s">
        <v>9</v>
      </c>
      <c r="F38" s="1">
        <f>6*B38</f>
        <v>624</v>
      </c>
    </row>
    <row r="39" spans="1:6" ht="12.75">
      <c r="A39" t="s">
        <v>1</v>
      </c>
      <c r="B39" s="1">
        <f>30*B36/8</f>
        <v>78</v>
      </c>
      <c r="D39" t="s">
        <v>10</v>
      </c>
      <c r="F39" s="1">
        <f>8*B39</f>
        <v>624</v>
      </c>
    </row>
    <row r="40" spans="1:6" ht="12.75">
      <c r="A40" t="s">
        <v>11</v>
      </c>
      <c r="B40" s="1">
        <f>30*B36</f>
        <v>624</v>
      </c>
      <c r="D40" t="s">
        <v>12</v>
      </c>
      <c r="E40" s="1">
        <v>10</v>
      </c>
      <c r="F40" s="1">
        <f>+B40-E40</f>
        <v>614</v>
      </c>
    </row>
    <row r="43" ht="12.75">
      <c r="A43" t="s">
        <v>16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4"/>
    </row>
    <row r="46" spans="1:6" ht="18" customHeight="1">
      <c r="A46" t="s">
        <v>17</v>
      </c>
      <c r="B46" s="3"/>
      <c r="C46" s="3"/>
      <c r="D46" s="3"/>
      <c r="E46" s="3"/>
      <c r="F46" s="3"/>
    </row>
    <row r="48" ht="12.75">
      <c r="A48" t="s">
        <v>18</v>
      </c>
    </row>
    <row r="50" spans="1:6" ht="12.75">
      <c r="A50" t="s">
        <v>19</v>
      </c>
      <c r="B50" s="3"/>
      <c r="C50" s="3"/>
      <c r="D50" s="3"/>
      <c r="E50" s="3"/>
      <c r="F50" s="3"/>
    </row>
    <row r="52" ht="12.75">
      <c r="A52" t="s">
        <v>20</v>
      </c>
    </row>
    <row r="54" spans="2:6" ht="12.75">
      <c r="B54" t="s">
        <v>3</v>
      </c>
      <c r="D54" t="s">
        <v>4</v>
      </c>
      <c r="F54" t="s">
        <v>5</v>
      </c>
    </row>
    <row r="55" spans="2:6" ht="12.75">
      <c r="B55" s="3" t="s">
        <v>21</v>
      </c>
      <c r="C55" s="3"/>
      <c r="D55" s="3"/>
      <c r="E55" s="3"/>
      <c r="F55" s="3" t="s">
        <v>21</v>
      </c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34">
      <selection activeCell="A2" sqref="A2:H59"/>
    </sheetView>
  </sheetViews>
  <sheetFormatPr defaultColWidth="9.140625" defaultRowHeight="12.75"/>
  <cols>
    <col min="1" max="1" width="11.28125" style="0" customWidth="1"/>
    <col min="2" max="2" width="10.28125" style="0" bestFit="1" customWidth="1"/>
    <col min="3" max="3" width="10.28125" style="0" customWidth="1"/>
    <col min="6" max="6" width="10.28125" style="0" bestFit="1" customWidth="1"/>
  </cols>
  <sheetData>
    <row r="1" spans="1:9" ht="20.25">
      <c r="A1" s="8"/>
      <c r="B1" s="8"/>
      <c r="C1" s="8"/>
      <c r="D1" s="8"/>
      <c r="E1" s="8"/>
      <c r="F1" s="8"/>
      <c r="G1" s="8"/>
      <c r="H1" s="8"/>
      <c r="I1" s="8"/>
    </row>
    <row r="2" s="6" customFormat="1" ht="20.25">
      <c r="A2" s="7" t="s">
        <v>35</v>
      </c>
    </row>
    <row r="3" s="6" customFormat="1" ht="20.25">
      <c r="A3" s="7"/>
    </row>
    <row r="4" ht="12.75">
      <c r="A4" s="2" t="s">
        <v>28</v>
      </c>
    </row>
    <row r="5" ht="12.75">
      <c r="A5" t="s">
        <v>29</v>
      </c>
    </row>
    <row r="6" ht="12.75">
      <c r="A6" t="s">
        <v>22</v>
      </c>
    </row>
    <row r="8" ht="12.75">
      <c r="A8" t="s">
        <v>33</v>
      </c>
    </row>
    <row r="10" spans="2:6" ht="12.75">
      <c r="B10" t="s">
        <v>3</v>
      </c>
      <c r="D10" t="s">
        <v>4</v>
      </c>
      <c r="E10" t="s">
        <v>13</v>
      </c>
      <c r="F10" t="s">
        <v>5</v>
      </c>
    </row>
    <row r="11" spans="1:6" ht="12.75">
      <c r="A11" t="s">
        <v>0</v>
      </c>
      <c r="B11" s="1">
        <v>11.1</v>
      </c>
      <c r="D11" t="s">
        <v>6</v>
      </c>
      <c r="F11" s="1">
        <f>30*B11</f>
        <v>333</v>
      </c>
    </row>
    <row r="12" spans="1:6" ht="12.75">
      <c r="A12" t="s">
        <v>2</v>
      </c>
      <c r="B12" s="1">
        <f>4*B11</f>
        <v>44.4</v>
      </c>
      <c r="D12" t="s">
        <v>7</v>
      </c>
      <c r="F12" s="1">
        <f>7.5*B12</f>
        <v>333</v>
      </c>
    </row>
    <row r="13" spans="1:6" ht="12.75">
      <c r="A13" t="s">
        <v>8</v>
      </c>
      <c r="B13" s="1">
        <f>5*B11</f>
        <v>55.5</v>
      </c>
      <c r="D13" t="s">
        <v>9</v>
      </c>
      <c r="F13" s="1">
        <f>6*B13</f>
        <v>333</v>
      </c>
    </row>
    <row r="14" spans="1:6" ht="12.75">
      <c r="A14" t="s">
        <v>1</v>
      </c>
      <c r="B14" s="1">
        <f>30*B11/8</f>
        <v>41.625</v>
      </c>
      <c r="D14" t="s">
        <v>10</v>
      </c>
      <c r="F14" s="1">
        <f>8*B14</f>
        <v>333</v>
      </c>
    </row>
    <row r="15" spans="1:6" ht="12.75">
      <c r="A15" t="s">
        <v>11</v>
      </c>
      <c r="B15" s="1">
        <f>30*B11</f>
        <v>333</v>
      </c>
      <c r="D15" t="s">
        <v>12</v>
      </c>
      <c r="E15" s="1">
        <v>5</v>
      </c>
      <c r="F15" s="1">
        <f>+B15-E15</f>
        <v>328</v>
      </c>
    </row>
    <row r="17" ht="12.75">
      <c r="A17" t="s">
        <v>23</v>
      </c>
    </row>
    <row r="19" spans="1:4" ht="12.75">
      <c r="A19" t="s">
        <v>34</v>
      </c>
      <c r="D19" t="s">
        <v>25</v>
      </c>
    </row>
    <row r="21" spans="1:6" ht="12.75" hidden="1">
      <c r="A21" s="2" t="s">
        <v>24</v>
      </c>
      <c r="B21" t="s">
        <v>3</v>
      </c>
      <c r="D21" t="s">
        <v>4</v>
      </c>
      <c r="E21" t="s">
        <v>13</v>
      </c>
      <c r="F21" t="s">
        <v>5</v>
      </c>
    </row>
    <row r="22" spans="1:6" ht="12.75" hidden="1">
      <c r="A22" t="s">
        <v>0</v>
      </c>
      <c r="B22" s="1">
        <f>4*10.1</f>
        <v>40.4</v>
      </c>
      <c r="D22" t="s">
        <v>6</v>
      </c>
      <c r="F22" s="1">
        <f>30*B22</f>
        <v>1212</v>
      </c>
    </row>
    <row r="23" spans="1:6" ht="12.75" hidden="1">
      <c r="A23" t="s">
        <v>2</v>
      </c>
      <c r="B23" s="1">
        <f>4*B22</f>
        <v>161.6</v>
      </c>
      <c r="D23" t="s">
        <v>7</v>
      </c>
      <c r="F23" s="1">
        <f>7.5*B23</f>
        <v>1212</v>
      </c>
    </row>
    <row r="24" spans="1:6" ht="12.75" hidden="1">
      <c r="A24" t="s">
        <v>8</v>
      </c>
      <c r="B24" s="1">
        <f>5*B22</f>
        <v>202</v>
      </c>
      <c r="D24" t="s">
        <v>9</v>
      </c>
      <c r="F24" s="1">
        <f>6*B24</f>
        <v>1212</v>
      </c>
    </row>
    <row r="25" spans="1:6" ht="12.75" hidden="1">
      <c r="A25" t="s">
        <v>1</v>
      </c>
      <c r="B25" s="1">
        <f>30*B22/8</f>
        <v>151.5</v>
      </c>
      <c r="D25" t="s">
        <v>10</v>
      </c>
      <c r="F25" s="1">
        <f>8*B25</f>
        <v>1212</v>
      </c>
    </row>
    <row r="26" spans="1:6" ht="12.75" hidden="1">
      <c r="A26" t="s">
        <v>11</v>
      </c>
      <c r="B26" s="1">
        <f>30*B22</f>
        <v>1212</v>
      </c>
      <c r="D26" t="s">
        <v>12</v>
      </c>
      <c r="E26" s="1">
        <v>20</v>
      </c>
      <c r="F26" s="1">
        <f>+B26-E26</f>
        <v>1192</v>
      </c>
    </row>
    <row r="27" ht="12.75">
      <c r="A27" s="2" t="s">
        <v>26</v>
      </c>
    </row>
    <row r="28" spans="1:6" ht="12.75">
      <c r="A28" s="2" t="s">
        <v>14</v>
      </c>
      <c r="B28" t="s">
        <v>3</v>
      </c>
      <c r="D28" t="s">
        <v>4</v>
      </c>
      <c r="E28" t="s">
        <v>13</v>
      </c>
      <c r="F28" t="s">
        <v>5</v>
      </c>
    </row>
    <row r="29" spans="1:6" ht="12.75">
      <c r="A29" t="s">
        <v>0</v>
      </c>
      <c r="B29" s="1">
        <f>3*11</f>
        <v>33</v>
      </c>
      <c r="D29" t="s">
        <v>6</v>
      </c>
      <c r="F29" s="1">
        <f>30*B29</f>
        <v>990</v>
      </c>
    </row>
    <row r="30" spans="1:6" ht="12.75">
      <c r="A30" t="s">
        <v>2</v>
      </c>
      <c r="B30" s="1">
        <f>4*B29</f>
        <v>132</v>
      </c>
      <c r="D30" t="s">
        <v>7</v>
      </c>
      <c r="F30" s="1">
        <f>7.5*B30</f>
        <v>990</v>
      </c>
    </row>
    <row r="31" spans="1:6" ht="12.75">
      <c r="A31" t="s">
        <v>8</v>
      </c>
      <c r="B31" s="1">
        <f>5*B29</f>
        <v>165</v>
      </c>
      <c r="D31" t="s">
        <v>9</v>
      </c>
      <c r="F31" s="1">
        <f>6*B31</f>
        <v>990</v>
      </c>
    </row>
    <row r="32" spans="1:6" ht="12.75">
      <c r="A32" t="s">
        <v>1</v>
      </c>
      <c r="B32" s="1">
        <f>30*B29/8</f>
        <v>123.75</v>
      </c>
      <c r="D32" t="s">
        <v>10</v>
      </c>
      <c r="F32" s="1">
        <f>8*B32</f>
        <v>990</v>
      </c>
    </row>
    <row r="33" spans="1:6" ht="12.75">
      <c r="A33" t="s">
        <v>11</v>
      </c>
      <c r="B33" s="1">
        <f>30*B29</f>
        <v>990</v>
      </c>
      <c r="D33" t="s">
        <v>12</v>
      </c>
      <c r="E33" s="1">
        <v>15</v>
      </c>
      <c r="F33" s="1">
        <f>+B33-E33</f>
        <v>975</v>
      </c>
    </row>
    <row r="34" spans="2:6" ht="12.75">
      <c r="B34" s="1"/>
      <c r="E34" s="1"/>
      <c r="F34" s="1"/>
    </row>
    <row r="35" ht="12.75">
      <c r="A35" s="2" t="s">
        <v>27</v>
      </c>
    </row>
    <row r="36" spans="1:6" ht="12.75">
      <c r="A36" s="2" t="s">
        <v>15</v>
      </c>
      <c r="B36" t="s">
        <v>3</v>
      </c>
      <c r="D36" t="s">
        <v>4</v>
      </c>
      <c r="E36" t="s">
        <v>13</v>
      </c>
      <c r="F36" t="s">
        <v>5</v>
      </c>
    </row>
    <row r="37" spans="1:6" ht="12.75">
      <c r="A37" t="s">
        <v>0</v>
      </c>
      <c r="B37" s="1">
        <f>2*11</f>
        <v>22</v>
      </c>
      <c r="D37" t="s">
        <v>6</v>
      </c>
      <c r="F37" s="1">
        <f>30*B37</f>
        <v>660</v>
      </c>
    </row>
    <row r="38" spans="1:6" ht="12.75">
      <c r="A38" t="s">
        <v>2</v>
      </c>
      <c r="B38" s="1">
        <f>4*B37</f>
        <v>88</v>
      </c>
      <c r="D38" t="s">
        <v>7</v>
      </c>
      <c r="F38" s="1">
        <f>7.5*B38</f>
        <v>660</v>
      </c>
    </row>
    <row r="39" spans="1:6" ht="12.75">
      <c r="A39" t="s">
        <v>8</v>
      </c>
      <c r="B39" s="1">
        <f>5*B37</f>
        <v>110</v>
      </c>
      <c r="D39" t="s">
        <v>9</v>
      </c>
      <c r="F39" s="1">
        <f>6*B39</f>
        <v>660</v>
      </c>
    </row>
    <row r="40" spans="1:6" ht="12.75">
      <c r="A40" t="s">
        <v>1</v>
      </c>
      <c r="B40" s="1">
        <f>30*B37/8</f>
        <v>82.5</v>
      </c>
      <c r="D40" t="s">
        <v>10</v>
      </c>
      <c r="F40" s="1">
        <f>8*B40</f>
        <v>660</v>
      </c>
    </row>
    <row r="41" spans="1:6" ht="12.75">
      <c r="A41" t="s">
        <v>11</v>
      </c>
      <c r="B41" s="1">
        <f>30*B37</f>
        <v>660</v>
      </c>
      <c r="D41" t="s">
        <v>12</v>
      </c>
      <c r="E41" s="1">
        <v>10</v>
      </c>
      <c r="F41" s="1">
        <f>+B41-E41</f>
        <v>650</v>
      </c>
    </row>
    <row r="44" ht="12.75">
      <c r="A44" t="s">
        <v>16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4"/>
    </row>
    <row r="47" spans="1:6" ht="18" customHeight="1">
      <c r="A47" t="s">
        <v>17</v>
      </c>
      <c r="B47" s="3"/>
      <c r="C47" s="3"/>
      <c r="D47" s="3"/>
      <c r="E47" s="3"/>
      <c r="F47" s="3"/>
    </row>
    <row r="49" ht="12.75">
      <c r="A49" t="s">
        <v>18</v>
      </c>
    </row>
    <row r="51" spans="1:6" ht="12.75">
      <c r="A51" t="s">
        <v>19</v>
      </c>
      <c r="B51" s="3"/>
      <c r="C51" s="3"/>
      <c r="D51" s="3"/>
      <c r="E51" s="3"/>
      <c r="F51" s="3"/>
    </row>
    <row r="53" ht="12.75">
      <c r="A53" t="s">
        <v>20</v>
      </c>
    </row>
    <row r="55" spans="2:6" ht="12.75">
      <c r="B55" t="s">
        <v>3</v>
      </c>
      <c r="D55" t="s">
        <v>4</v>
      </c>
      <c r="F55" t="s">
        <v>5</v>
      </c>
    </row>
    <row r="56" spans="2:6" ht="12.75">
      <c r="B56" s="3" t="s">
        <v>21</v>
      </c>
      <c r="C56" s="3"/>
      <c r="D56" s="3"/>
      <c r="E56" s="3"/>
      <c r="F56" s="3" t="s">
        <v>21</v>
      </c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R.A.Duisterwinkel</dc:creator>
  <cp:keywords/>
  <dc:description/>
  <cp:lastModifiedBy>jolanda</cp:lastModifiedBy>
  <cp:lastPrinted>2022-06-23T10:42:48Z</cp:lastPrinted>
  <dcterms:created xsi:type="dcterms:W3CDTF">2006-09-03T20:47:17Z</dcterms:created>
  <dcterms:modified xsi:type="dcterms:W3CDTF">2022-06-23T11:16:04Z</dcterms:modified>
  <cp:category/>
  <cp:version/>
  <cp:contentType/>
  <cp:contentStatus/>
</cp:coreProperties>
</file>